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GREENRE SDN BHD\Technical Department\01_GREENRE TOOLS\_BLANK SCORECARD\08_GREENRE EXISTING DATACENTRE\VERSION 1.0\"/>
    </mc:Choice>
  </mc:AlternateContent>
  <bookViews>
    <workbookView xWindow="0" yWindow="0" windowWidth="11610" windowHeight="7545"/>
  </bookViews>
  <sheets>
    <sheet name="AA - NDC V1.0" sheetId="12" r:id="rId1"/>
  </sheets>
  <definedNames>
    <definedName name="_xlnm.Print_Area" localSheetId="0">'AA - NDC V1.0'!$A$1:$Q$94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2" l="1"/>
  <c r="N73" i="12"/>
  <c r="K63" i="12"/>
  <c r="J73" i="12" s="1"/>
  <c r="O63" i="12"/>
  <c r="M63" i="12"/>
  <c r="K56" i="12"/>
  <c r="M39" i="12"/>
  <c r="L45" i="12" s="1"/>
  <c r="O39" i="12"/>
  <c r="N45" i="12" s="1"/>
  <c r="O32" i="12"/>
  <c r="O19" i="12"/>
  <c r="N36" i="12" s="1"/>
  <c r="M32" i="12"/>
  <c r="M19" i="12"/>
  <c r="O56" i="12"/>
  <c r="O53" i="12"/>
  <c r="O47" i="12"/>
  <c r="M56" i="12"/>
  <c r="L61" i="12" s="1"/>
  <c r="M53" i="12"/>
  <c r="M47" i="12"/>
  <c r="L79" i="12"/>
  <c r="N79" i="12"/>
  <c r="L76" i="12"/>
  <c r="N76" i="12"/>
  <c r="O70" i="12"/>
  <c r="M70" i="12"/>
  <c r="K53" i="12"/>
  <c r="K47" i="12"/>
  <c r="K39" i="12"/>
  <c r="J45" i="12" s="1"/>
  <c r="K32" i="12"/>
  <c r="J36" i="12" s="1"/>
  <c r="N61" i="12" l="1"/>
  <c r="J61" i="12"/>
  <c r="L36" i="12"/>
  <c r="J79" i="12" l="1"/>
  <c r="J76" i="12"/>
  <c r="K70" i="12"/>
  <c r="J80" i="12" l="1"/>
  <c r="J81" i="12" s="1"/>
  <c r="L80" i="12"/>
  <c r="L81" i="12" s="1"/>
  <c r="N80" i="12"/>
  <c r="N81" i="12" s="1"/>
</calcChain>
</file>

<file path=xl/sharedStrings.xml><?xml version="1.0" encoding="utf-8"?>
<sst xmlns="http://schemas.openxmlformats.org/spreadsheetml/2006/main" count="132" uniqueCount="105">
  <si>
    <t>COMPANY NAME</t>
  </si>
  <si>
    <t>PROJECT NAME</t>
  </si>
  <si>
    <t>PROJECT DESCRIPTION</t>
  </si>
  <si>
    <t>Category</t>
  </si>
  <si>
    <t>Credit Awarded</t>
  </si>
  <si>
    <t>Remarks</t>
  </si>
  <si>
    <t>(I) Energy Related Requirements</t>
  </si>
  <si>
    <t>(i)</t>
  </si>
  <si>
    <t>(ii)</t>
  </si>
  <si>
    <t>(a)</t>
  </si>
  <si>
    <t>(b)</t>
  </si>
  <si>
    <t>Category Score for Part 1 - Energy Efficiency</t>
  </si>
  <si>
    <t>(II) Other Green Requirements</t>
  </si>
  <si>
    <t>Part 1: Energy Efficiency</t>
  </si>
  <si>
    <t>Part 2: Water Efficiency</t>
  </si>
  <si>
    <t>Category Score for Part 2 - Water Efficiency</t>
  </si>
  <si>
    <t>Category Score for Part 2 to Part 6 - Other Green Requirements</t>
  </si>
  <si>
    <t>Category Score for Part 6 - Carbon Emission of Development</t>
  </si>
  <si>
    <t>Part 6: Carbon Emission of Development</t>
  </si>
  <si>
    <t>Category Score for Part 5 - Other Green Features</t>
  </si>
  <si>
    <t>Part 5: Other Green Features</t>
  </si>
  <si>
    <t>Category Score for Part 4 - Indoor Environmental Quality</t>
  </si>
  <si>
    <t>Part 4: Indoor Environmental Quality</t>
  </si>
  <si>
    <t>DESIGN REFERENCE GUIDE</t>
  </si>
  <si>
    <t>ASSESSMENT DATE</t>
  </si>
  <si>
    <t>TARGET RATING</t>
  </si>
  <si>
    <t>TOTAL NO. OF UNITS</t>
  </si>
  <si>
    <t>GROSS FLOOR AREA</t>
  </si>
  <si>
    <t>(d)</t>
  </si>
  <si>
    <t>(c)</t>
  </si>
  <si>
    <t>Client or Any Consultants are ISO 14000 Certified</t>
  </si>
  <si>
    <t>Project Team Comprises of Certified GreenRE Manager/Professional</t>
  </si>
  <si>
    <t>REVIEWED BY:</t>
  </si>
  <si>
    <t>SITI SUHANA ABD RAHMAN</t>
  </si>
  <si>
    <t>NUR FATEHA JAMALUDDIN</t>
  </si>
  <si>
    <t>[ASSESSOR 1 - (I) ENERGY RELATED REQUIREMENTS]</t>
  </si>
  <si>
    <t>Credit Allocations</t>
  </si>
  <si>
    <t>Credit Claimed</t>
  </si>
  <si>
    <t>Main Builder Has Good Track Records</t>
  </si>
  <si>
    <t>IR. ASHWIN THURAIRAJAH</t>
  </si>
  <si>
    <t>GREENRE SDN BHD</t>
  </si>
  <si>
    <t xml:space="preserve">DATE: </t>
  </si>
  <si>
    <t xml:space="preserve">: </t>
  </si>
  <si>
    <t>:</t>
  </si>
  <si>
    <t>ASSESSED BY:</t>
  </si>
  <si>
    <t>NDC 1-2 Systems Energy Efficiency</t>
  </si>
  <si>
    <t>Cooling System (Including Air Management System)</t>
  </si>
  <si>
    <t xml:space="preserve">Electrical System </t>
  </si>
  <si>
    <t xml:space="preserve">IT Equipment </t>
  </si>
  <si>
    <t>a) Water-Cooled Chilled-Water Plant</t>
  </si>
  <si>
    <t>b) Air cooled Chilled-Water Plant/ Unitary Air-
Conditioners (DX CRAC Units)</t>
  </si>
  <si>
    <t>c) Using chilled water from a central facility</t>
  </si>
  <si>
    <t xml:space="preserve">d)  Air Management System </t>
  </si>
  <si>
    <t>a) Solar feasibility study</t>
  </si>
  <si>
    <t>b) Solar ready Roof</t>
  </si>
  <si>
    <t>c) Adoption of renewable energy</t>
  </si>
  <si>
    <t xml:space="preserve">Private -metering and portable water leak detection </t>
  </si>
  <si>
    <t xml:space="preserve">Use Refrigerants with ozone depletion potential
(ODP) of zero </t>
  </si>
  <si>
    <t>Refrigerant leak detection monitoring system</t>
  </si>
  <si>
    <t xml:space="preserve">In server rooms, use of Fire Suppressants with
zero ODP or GWP of less than 100 </t>
  </si>
  <si>
    <t>In UPS and Battery rooms, use of Fire Suppressants with zero ODP or GWP of less
than 100.</t>
  </si>
  <si>
    <t xml:space="preserve">Part 3: Sustainable Conctruction &amp; Management </t>
  </si>
  <si>
    <t>Sustainable Purchasing</t>
  </si>
  <si>
    <t>Waste Management</t>
  </si>
  <si>
    <t xml:space="preserve">Supply air temperature and Relative Humidity </t>
  </si>
  <si>
    <t xml:space="preserve">Achieve ambient internal noise level </t>
  </si>
  <si>
    <t xml:space="preserve">Category Score for Part 3 -Sustainable Conctruction &amp; Management </t>
  </si>
  <si>
    <t>Minimum 35 Credits</t>
  </si>
  <si>
    <t>Minimum 10 Credits</t>
  </si>
  <si>
    <t>[MANAGER]</t>
  </si>
  <si>
    <t>[EXECUTIVE DIRECTOR]</t>
  </si>
  <si>
    <t>[(II) OTHER GREEN REQUIREMENTS]</t>
  </si>
  <si>
    <t>: EXISTING DATA CENTRE (VERSION  1.0)</t>
  </si>
  <si>
    <t>EDC 1-1 Overall Energy Efficiency</t>
  </si>
  <si>
    <t>EDC 1-3 Energy Efficiency and Performance Verification</t>
  </si>
  <si>
    <t xml:space="preserve">Energy Assessment and Energy Audit </t>
  </si>
  <si>
    <t xml:space="preserve">Building Management System </t>
  </si>
  <si>
    <t xml:space="preserve">Energy Metering and Reporting of PUE </t>
  </si>
  <si>
    <t xml:space="preserve">EDC 1-4 Energy Policy and Management </t>
  </si>
  <si>
    <t>EDC 1-5 Energy Efficient Features and Innovations</t>
  </si>
  <si>
    <t>EDC 1-6 Renewable Energy</t>
  </si>
  <si>
    <t>EDC 2-1 Water Efficient Design</t>
  </si>
  <si>
    <t xml:space="preserve">Water efficient Fittings </t>
  </si>
  <si>
    <t>Water Efficiency improvement plans</t>
  </si>
  <si>
    <t>EDC 2-2 Alternative Water Sources</t>
  </si>
  <si>
    <t>EDC 2-3 Cooling Tower Water Use</t>
  </si>
  <si>
    <t>EDC 3-1 Refrigerants and Fire Suppressants</t>
  </si>
  <si>
    <t xml:space="preserve">EDC 3-2 Sustainable Product </t>
  </si>
  <si>
    <t xml:space="preserve">EDC 3-3 Sustainability Policy </t>
  </si>
  <si>
    <t>EDC 3-4 Environmental Management Practice</t>
  </si>
  <si>
    <t xml:space="preserve">Green Guide </t>
  </si>
  <si>
    <t>( c)</t>
  </si>
  <si>
    <t>EDC 4-1 Indoor Air Quality Performance</t>
  </si>
  <si>
    <t xml:space="preserve">Full IAQ Audit </t>
  </si>
  <si>
    <t xml:space="preserve">Effective IAQ Management Plan </t>
  </si>
  <si>
    <t xml:space="preserve">High Efficiency Air Filter </t>
  </si>
  <si>
    <t xml:space="preserve">Room Temperature Display </t>
  </si>
  <si>
    <t>Additional carbon dioxide sensor display (at least 1 unit per floor)</t>
  </si>
  <si>
    <t>EDC 4-2 Lighting Quality and Management</t>
  </si>
  <si>
    <t>EDC 4-3 Thermal Comfort and Noise Level</t>
  </si>
  <si>
    <t>EDC 5-1 Green Features &amp; Innovations</t>
  </si>
  <si>
    <t>EDC 6-1 Carbon Emission of Development</t>
  </si>
  <si>
    <t>GreenRE Existing Data Centre Score (Max)</t>
  </si>
  <si>
    <t>(iii)</t>
  </si>
  <si>
    <t>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</si>
</sst>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2" fontId="6" fillId="0" borderId="25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35" xfId="0" applyNumberFormat="1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2" fontId="6" fillId="0" borderId="34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2" fontId="6" fillId="0" borderId="35" xfId="0" applyNumberFormat="1" applyFont="1" applyBorder="1" applyAlignment="1">
      <alignment horizontal="right" vertical="center"/>
    </xf>
    <xf numFmtId="2" fontId="6" fillId="0" borderId="27" xfId="0" applyNumberFormat="1" applyFont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6" fillId="0" borderId="23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2" fontId="6" fillId="0" borderId="30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2" fontId="6" fillId="0" borderId="36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2" fontId="6" fillId="0" borderId="43" xfId="0" applyNumberFormat="1" applyFont="1" applyBorder="1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6" fillId="0" borderId="42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2" fontId="6" fillId="0" borderId="44" xfId="0" applyNumberFormat="1" applyFont="1" applyBorder="1" applyAlignment="1">
      <alignment vertical="center"/>
    </xf>
    <xf numFmtId="2" fontId="6" fillId="0" borderId="45" xfId="0" applyNumberFormat="1" applyFont="1" applyBorder="1" applyAlignment="1">
      <alignment vertical="center"/>
    </xf>
    <xf numFmtId="2" fontId="6" fillId="0" borderId="46" xfId="0" applyNumberFormat="1" applyFont="1" applyBorder="1" applyAlignment="1">
      <alignment vertical="center"/>
    </xf>
    <xf numFmtId="2" fontId="6" fillId="0" borderId="47" xfId="0" applyNumberFormat="1" applyFont="1" applyBorder="1" applyAlignment="1">
      <alignment vertical="center"/>
    </xf>
    <xf numFmtId="2" fontId="6" fillId="0" borderId="48" xfId="0" applyNumberFormat="1" applyFont="1" applyBorder="1" applyAlignment="1">
      <alignment vertical="center"/>
    </xf>
    <xf numFmtId="2" fontId="6" fillId="0" borderId="49" xfId="0" applyNumberFormat="1" applyFont="1" applyBorder="1" applyAlignment="1">
      <alignment vertical="center"/>
    </xf>
    <xf numFmtId="2" fontId="6" fillId="0" borderId="50" xfId="0" applyNumberFormat="1" applyFont="1" applyBorder="1" applyAlignment="1">
      <alignment vertical="center"/>
    </xf>
    <xf numFmtId="2" fontId="6" fillId="0" borderId="51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2" fontId="6" fillId="0" borderId="31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vertical="center"/>
    </xf>
    <xf numFmtId="2" fontId="6" fillId="0" borderId="26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2" fontId="5" fillId="2" borderId="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vertical="center"/>
    </xf>
    <xf numFmtId="2" fontId="6" fillId="0" borderId="31" xfId="0" applyNumberFormat="1" applyFont="1" applyBorder="1" applyAlignment="1">
      <alignment vertical="center"/>
    </xf>
    <xf numFmtId="2" fontId="6" fillId="0" borderId="30" xfId="0" applyNumberFormat="1" applyFont="1" applyBorder="1" applyAlignment="1">
      <alignment horizontal="right" vertical="center"/>
    </xf>
    <xf numFmtId="2" fontId="6" fillId="0" borderId="31" xfId="0" applyNumberFormat="1" applyFont="1" applyBorder="1" applyAlignment="1">
      <alignment horizontal="right" vertical="center"/>
    </xf>
    <xf numFmtId="2" fontId="6" fillId="0" borderId="33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2" fontId="5" fillId="2" borderId="13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2" fontId="5" fillId="4" borderId="13" xfId="0" applyNumberFormat="1" applyFont="1" applyFill="1" applyBorder="1" applyAlignment="1">
      <alignment horizontal="right" vertical="center"/>
    </xf>
    <xf numFmtId="2" fontId="5" fillId="4" borderId="15" xfId="0" applyNumberFormat="1" applyFont="1" applyFill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4"/>
  <sheetViews>
    <sheetView showGridLines="0" tabSelected="1" view="pageLayout" topLeftCell="B61" zoomScale="115" zoomScaleNormal="100" zoomScaleSheetLayoutView="100" zoomScalePageLayoutView="115" workbookViewId="0">
      <selection activeCell="H71" sqref="H71"/>
    </sheetView>
  </sheetViews>
  <sheetFormatPr defaultRowHeight="9.9499999999999993" customHeight="1" x14ac:dyDescent="0.25"/>
  <cols>
    <col min="1" max="1" width="5.7109375" style="10" customWidth="1"/>
    <col min="2" max="4" width="3.28515625" style="10" customWidth="1"/>
    <col min="5" max="8" width="9.140625" style="10" customWidth="1"/>
    <col min="9" max="9" width="13.7109375" style="10" customWidth="1"/>
    <col min="10" max="15" width="4.7109375" style="10" customWidth="1"/>
    <col min="16" max="16" width="30.28515625" style="10" customWidth="1"/>
    <col min="17" max="17" width="5.7109375" style="10" customWidth="1"/>
    <col min="18" max="16384" width="9.140625" style="10"/>
  </cols>
  <sheetData>
    <row r="2" spans="2:18" ht="15" customHeight="1" x14ac:dyDescent="0.25">
      <c r="B2" s="6"/>
      <c r="C2" s="7"/>
      <c r="D2" s="7"/>
      <c r="E2" s="7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</row>
    <row r="3" spans="2:18" ht="9.9499999999999993" customHeight="1" x14ac:dyDescent="0.25"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</row>
    <row r="4" spans="2:18" s="9" customFormat="1" ht="9.9499999999999993" customHeight="1" x14ac:dyDescent="0.25">
      <c r="B4" s="8" t="s">
        <v>0</v>
      </c>
      <c r="C4" s="8"/>
      <c r="D4" s="8"/>
      <c r="E4" s="8"/>
      <c r="F4" s="1" t="s">
        <v>42</v>
      </c>
      <c r="G4" s="8"/>
      <c r="H4" s="8"/>
      <c r="I4" s="8"/>
    </row>
    <row r="5" spans="2:18" s="9" customFormat="1" ht="9.9499999999999993" customHeight="1" x14ac:dyDescent="0.25">
      <c r="B5" s="8" t="s">
        <v>1</v>
      </c>
      <c r="C5" s="8"/>
      <c r="D5" s="8"/>
      <c r="F5" s="1" t="s">
        <v>42</v>
      </c>
      <c r="G5" s="8"/>
      <c r="H5" s="8"/>
      <c r="I5" s="8"/>
    </row>
    <row r="6" spans="2:18" s="9" customFormat="1" ht="9.9499999999999993" customHeight="1" x14ac:dyDescent="0.25">
      <c r="B6" s="8" t="s">
        <v>2</v>
      </c>
      <c r="C6" s="8"/>
      <c r="D6" s="8"/>
      <c r="F6" s="1" t="s">
        <v>42</v>
      </c>
      <c r="G6" s="8"/>
      <c r="H6" s="8"/>
      <c r="I6" s="8"/>
    </row>
    <row r="7" spans="2:18" s="9" customFormat="1" ht="9.9499999999999993" customHeight="1" x14ac:dyDescent="0.25">
      <c r="B7" s="8" t="s">
        <v>23</v>
      </c>
      <c r="C7" s="8"/>
      <c r="D7" s="8"/>
      <c r="E7" s="8"/>
      <c r="F7" s="1" t="s">
        <v>72</v>
      </c>
      <c r="G7" s="8"/>
      <c r="H7" s="8"/>
      <c r="I7" s="8"/>
    </row>
    <row r="8" spans="2:18" s="9" customFormat="1" ht="9.9499999999999993" customHeight="1" x14ac:dyDescent="0.25">
      <c r="B8" s="8" t="s">
        <v>24</v>
      </c>
      <c r="C8" s="8"/>
      <c r="D8" s="8"/>
      <c r="E8" s="8"/>
      <c r="F8" s="1" t="s">
        <v>42</v>
      </c>
      <c r="G8" s="8"/>
      <c r="H8" s="8"/>
      <c r="I8" s="8"/>
    </row>
    <row r="9" spans="2:18" s="9" customFormat="1" ht="9.9499999999999993" customHeight="1" x14ac:dyDescent="0.25">
      <c r="B9" s="8" t="s">
        <v>25</v>
      </c>
      <c r="C9" s="8"/>
      <c r="D9" s="8"/>
      <c r="E9" s="8"/>
      <c r="F9" s="1" t="s">
        <v>42</v>
      </c>
      <c r="G9" s="8"/>
      <c r="H9" s="8"/>
      <c r="I9" s="8"/>
    </row>
    <row r="10" spans="2:18" s="9" customFormat="1" ht="9.9499999999999993" customHeight="1" x14ac:dyDescent="0.25">
      <c r="B10" s="8" t="s">
        <v>26</v>
      </c>
      <c r="C10" s="8"/>
      <c r="D10" s="8"/>
      <c r="E10" s="8"/>
      <c r="F10" s="1" t="s">
        <v>43</v>
      </c>
      <c r="G10" s="8"/>
      <c r="H10" s="8"/>
      <c r="I10" s="8"/>
    </row>
    <row r="11" spans="2:18" s="9" customFormat="1" ht="9.9499999999999993" customHeight="1" x14ac:dyDescent="0.25">
      <c r="B11" s="8" t="s">
        <v>27</v>
      </c>
      <c r="C11" s="8"/>
      <c r="D11" s="8"/>
      <c r="F11" s="1" t="s">
        <v>42</v>
      </c>
      <c r="G11" s="8"/>
      <c r="H11" s="8"/>
      <c r="I11" s="8"/>
    </row>
    <row r="12" spans="2:18" s="9" customFormat="1" ht="9.9499999999999993" customHeight="1" x14ac:dyDescent="0.25"/>
    <row r="13" spans="2:18" s="9" customFormat="1" ht="9.9499999999999993" customHeight="1" x14ac:dyDescent="0.25">
      <c r="B13" s="96" t="s">
        <v>3</v>
      </c>
      <c r="C13" s="96"/>
      <c r="D13" s="96"/>
      <c r="E13" s="96"/>
      <c r="F13" s="96"/>
      <c r="G13" s="96"/>
      <c r="H13" s="96"/>
      <c r="I13" s="96"/>
      <c r="J13" s="97" t="s">
        <v>36</v>
      </c>
      <c r="K13" s="98"/>
      <c r="L13" s="97" t="s">
        <v>37</v>
      </c>
      <c r="M13" s="98"/>
      <c r="N13" s="97" t="s">
        <v>4</v>
      </c>
      <c r="O13" s="98"/>
      <c r="P13" s="96" t="s">
        <v>5</v>
      </c>
    </row>
    <row r="14" spans="2:18" s="9" customFormat="1" ht="9.9499999999999993" customHeight="1" x14ac:dyDescent="0.25">
      <c r="B14" s="96"/>
      <c r="C14" s="96"/>
      <c r="D14" s="96"/>
      <c r="E14" s="96"/>
      <c r="F14" s="96"/>
      <c r="G14" s="96"/>
      <c r="H14" s="96"/>
      <c r="I14" s="96"/>
      <c r="J14" s="99"/>
      <c r="K14" s="100"/>
      <c r="L14" s="99"/>
      <c r="M14" s="100"/>
      <c r="N14" s="99"/>
      <c r="O14" s="100"/>
      <c r="P14" s="96"/>
    </row>
    <row r="15" spans="2:18" s="9" customFormat="1" ht="9.9499999999999993" customHeight="1" x14ac:dyDescent="0.25">
      <c r="B15" s="96" t="s">
        <v>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</row>
    <row r="16" spans="2:18" s="9" customFormat="1" ht="9.9499999999999993" customHeight="1" x14ac:dyDescent="0.25">
      <c r="B16" s="109" t="s">
        <v>67</v>
      </c>
      <c r="C16" s="111" t="s">
        <v>13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2:16" s="9" customFormat="1" ht="9.9499999999999993" customHeight="1" x14ac:dyDescent="0.25">
      <c r="B17" s="110"/>
      <c r="C17" s="64" t="s">
        <v>73</v>
      </c>
      <c r="D17" s="11"/>
      <c r="E17" s="11"/>
      <c r="F17" s="11"/>
      <c r="G17" s="11"/>
      <c r="H17" s="11"/>
      <c r="I17" s="11"/>
      <c r="J17" s="112">
        <v>27</v>
      </c>
      <c r="K17" s="113"/>
      <c r="L17" s="112">
        <v>0</v>
      </c>
      <c r="M17" s="113"/>
      <c r="N17" s="112">
        <v>0</v>
      </c>
      <c r="O17" s="113"/>
      <c r="P17" s="44"/>
    </row>
    <row r="18" spans="2:16" s="9" customFormat="1" ht="9.9499999999999993" customHeight="1" x14ac:dyDescent="0.25">
      <c r="B18" s="110"/>
      <c r="C18" s="26" t="s">
        <v>45</v>
      </c>
      <c r="D18" s="12"/>
      <c r="E18" s="12"/>
      <c r="F18" s="12"/>
      <c r="G18" s="12"/>
      <c r="H18" s="12"/>
      <c r="I18" s="13"/>
      <c r="J18" s="14"/>
      <c r="K18" s="62"/>
      <c r="L18" s="14"/>
      <c r="M18" s="62"/>
      <c r="N18" s="14"/>
      <c r="O18" s="62"/>
      <c r="P18" s="45"/>
    </row>
    <row r="19" spans="2:16" s="9" customFormat="1" ht="9.75" customHeight="1" x14ac:dyDescent="0.25">
      <c r="B19" s="110"/>
      <c r="C19" s="5" t="s">
        <v>7</v>
      </c>
      <c r="D19" s="101" t="s">
        <v>46</v>
      </c>
      <c r="E19" s="101"/>
      <c r="F19" s="101"/>
      <c r="G19" s="101"/>
      <c r="H19" s="101"/>
      <c r="I19" s="102"/>
      <c r="J19" s="65"/>
      <c r="K19" s="103">
        <v>14</v>
      </c>
      <c r="L19" s="65"/>
      <c r="M19" s="103">
        <f>SUM(L20:L23)</f>
        <v>0</v>
      </c>
      <c r="N19" s="65"/>
      <c r="O19" s="103">
        <f>SUM(N20:N23)</f>
        <v>0</v>
      </c>
      <c r="P19" s="46"/>
    </row>
    <row r="20" spans="2:16" s="9" customFormat="1" ht="9.75" customHeight="1" x14ac:dyDescent="0.25">
      <c r="B20" s="110"/>
      <c r="C20" s="15"/>
      <c r="D20" s="4" t="s">
        <v>49</v>
      </c>
      <c r="E20" s="58"/>
      <c r="F20" s="58"/>
      <c r="G20" s="58"/>
      <c r="H20" s="58"/>
      <c r="I20" s="59"/>
      <c r="J20" s="29">
        <v>10</v>
      </c>
      <c r="K20" s="103"/>
      <c r="L20" s="29">
        <v>0</v>
      </c>
      <c r="M20" s="103"/>
      <c r="N20" s="29">
        <v>0</v>
      </c>
      <c r="O20" s="103"/>
      <c r="P20" s="46"/>
    </row>
    <row r="21" spans="2:16" s="9" customFormat="1" ht="9.75" customHeight="1" x14ac:dyDescent="0.25">
      <c r="B21" s="110"/>
      <c r="C21" s="15"/>
      <c r="D21" s="4" t="s">
        <v>50</v>
      </c>
      <c r="E21" s="58"/>
      <c r="F21" s="58"/>
      <c r="G21" s="58"/>
      <c r="H21" s="58"/>
      <c r="I21" s="59"/>
      <c r="J21" s="29">
        <v>10</v>
      </c>
      <c r="K21" s="103"/>
      <c r="L21" s="29">
        <v>0</v>
      </c>
      <c r="M21" s="103"/>
      <c r="N21" s="29">
        <v>0</v>
      </c>
      <c r="O21" s="103"/>
      <c r="P21" s="46"/>
    </row>
    <row r="22" spans="2:16" s="9" customFormat="1" ht="9.75" customHeight="1" x14ac:dyDescent="0.25">
      <c r="B22" s="110"/>
      <c r="C22" s="15"/>
      <c r="D22" s="4" t="s">
        <v>51</v>
      </c>
      <c r="E22" s="58"/>
      <c r="F22" s="58"/>
      <c r="G22" s="58"/>
      <c r="H22" s="58"/>
      <c r="I22" s="59"/>
      <c r="J22" s="29">
        <v>4</v>
      </c>
      <c r="K22" s="103"/>
      <c r="L22" s="29">
        <v>0</v>
      </c>
      <c r="M22" s="103"/>
      <c r="N22" s="29">
        <v>0</v>
      </c>
      <c r="O22" s="103"/>
      <c r="P22" s="46"/>
    </row>
    <row r="23" spans="2:16" s="9" customFormat="1" ht="9.75" customHeight="1" x14ac:dyDescent="0.25">
      <c r="B23" s="110"/>
      <c r="C23" s="15"/>
      <c r="D23" s="4" t="s">
        <v>52</v>
      </c>
      <c r="E23" s="58"/>
      <c r="F23" s="58"/>
      <c r="G23" s="58"/>
      <c r="H23" s="58"/>
      <c r="I23" s="59"/>
      <c r="J23" s="29">
        <v>4</v>
      </c>
      <c r="K23" s="104"/>
      <c r="L23" s="29">
        <v>0</v>
      </c>
      <c r="M23" s="104"/>
      <c r="N23" s="29">
        <v>0</v>
      </c>
      <c r="O23" s="104"/>
      <c r="P23" s="46"/>
    </row>
    <row r="24" spans="2:16" s="9" customFormat="1" ht="9.75" customHeight="1" x14ac:dyDescent="0.25">
      <c r="B24" s="110"/>
      <c r="C24" s="5" t="s">
        <v>8</v>
      </c>
      <c r="D24" s="4" t="s">
        <v>47</v>
      </c>
      <c r="E24" s="58"/>
      <c r="F24" s="58"/>
      <c r="G24" s="58"/>
      <c r="H24" s="58"/>
      <c r="I24" s="59"/>
      <c r="J24" s="105">
        <v>9</v>
      </c>
      <c r="K24" s="106"/>
      <c r="L24" s="105">
        <v>0</v>
      </c>
      <c r="M24" s="106"/>
      <c r="N24" s="105">
        <v>0</v>
      </c>
      <c r="O24" s="106"/>
      <c r="P24" s="46"/>
    </row>
    <row r="25" spans="2:16" s="9" customFormat="1" ht="9.9499999999999993" customHeight="1" x14ac:dyDescent="0.25">
      <c r="B25" s="110"/>
      <c r="C25" s="2" t="s">
        <v>103</v>
      </c>
      <c r="D25" s="4" t="s">
        <v>48</v>
      </c>
      <c r="E25" s="4"/>
      <c r="F25" s="4"/>
      <c r="G25" s="4"/>
      <c r="H25" s="4"/>
      <c r="I25" s="19"/>
      <c r="J25" s="116">
        <v>8</v>
      </c>
      <c r="K25" s="117"/>
      <c r="L25" s="116">
        <v>0</v>
      </c>
      <c r="M25" s="117"/>
      <c r="N25" s="116">
        <v>0</v>
      </c>
      <c r="O25" s="117"/>
      <c r="P25" s="35"/>
    </row>
    <row r="26" spans="2:16" s="9" customFormat="1" ht="9.9499999999999993" customHeight="1" x14ac:dyDescent="0.25">
      <c r="B26" s="110"/>
      <c r="C26" s="66" t="s">
        <v>74</v>
      </c>
      <c r="D26" s="12"/>
      <c r="E26" s="12"/>
      <c r="F26" s="22"/>
      <c r="G26" s="22"/>
      <c r="H26" s="22"/>
      <c r="I26" s="22"/>
      <c r="J26" s="107"/>
      <c r="K26" s="108"/>
      <c r="L26" s="107"/>
      <c r="M26" s="108"/>
      <c r="N26" s="107"/>
      <c r="O26" s="108"/>
      <c r="P26" s="45"/>
    </row>
    <row r="27" spans="2:16" s="9" customFormat="1" ht="9.9499999999999993" customHeight="1" x14ac:dyDescent="0.25">
      <c r="B27" s="110"/>
      <c r="C27" s="168" t="s">
        <v>7</v>
      </c>
      <c r="D27" s="75" t="s">
        <v>75</v>
      </c>
      <c r="E27" s="16"/>
      <c r="F27" s="18"/>
      <c r="G27" s="18"/>
      <c r="H27" s="18"/>
      <c r="I27" s="18"/>
      <c r="J27" s="114">
        <v>3</v>
      </c>
      <c r="K27" s="115"/>
      <c r="L27" s="114">
        <v>0</v>
      </c>
      <c r="M27" s="115"/>
      <c r="N27" s="114">
        <v>0</v>
      </c>
      <c r="O27" s="115"/>
      <c r="P27" s="47"/>
    </row>
    <row r="28" spans="2:16" s="9" customFormat="1" ht="9.9499999999999993" customHeight="1" x14ac:dyDescent="0.25">
      <c r="B28" s="110"/>
      <c r="C28" s="2" t="s">
        <v>8</v>
      </c>
      <c r="D28" s="101" t="s">
        <v>76</v>
      </c>
      <c r="E28" s="128"/>
      <c r="F28" s="128"/>
      <c r="G28" s="128"/>
      <c r="H28" s="128"/>
      <c r="I28" s="129"/>
      <c r="J28" s="116">
        <v>2</v>
      </c>
      <c r="K28" s="117"/>
      <c r="L28" s="116">
        <v>0</v>
      </c>
      <c r="M28" s="117"/>
      <c r="N28" s="116">
        <v>0</v>
      </c>
      <c r="O28" s="117"/>
      <c r="P28" s="47"/>
    </row>
    <row r="29" spans="2:16" s="9" customFormat="1" ht="9.9499999999999993" customHeight="1" x14ac:dyDescent="0.25">
      <c r="B29" s="110"/>
      <c r="C29" s="2" t="s">
        <v>103</v>
      </c>
      <c r="D29" s="76" t="s">
        <v>77</v>
      </c>
      <c r="J29" s="114">
        <v>5</v>
      </c>
      <c r="K29" s="115"/>
      <c r="L29" s="114">
        <v>0</v>
      </c>
      <c r="M29" s="115"/>
      <c r="N29" s="114">
        <v>0</v>
      </c>
      <c r="O29" s="115"/>
      <c r="P29" s="48"/>
    </row>
    <row r="30" spans="2:16" s="9" customFormat="1" ht="9.9499999999999993" customHeight="1" x14ac:dyDescent="0.25">
      <c r="B30" s="110"/>
      <c r="C30" s="3" t="s">
        <v>78</v>
      </c>
      <c r="D30" s="25"/>
      <c r="E30" s="12"/>
      <c r="F30" s="12"/>
      <c r="G30" s="12"/>
      <c r="H30" s="12"/>
      <c r="I30" s="13"/>
      <c r="J30" s="86">
        <v>5</v>
      </c>
      <c r="K30" s="87"/>
      <c r="L30" s="86">
        <v>0</v>
      </c>
      <c r="M30" s="87"/>
      <c r="N30" s="86">
        <v>0</v>
      </c>
      <c r="O30" s="87"/>
      <c r="P30" s="50"/>
    </row>
    <row r="31" spans="2:16" s="9" customFormat="1" ht="9.9499999999999993" customHeight="1" x14ac:dyDescent="0.25">
      <c r="B31" s="110"/>
      <c r="C31" s="66" t="s">
        <v>79</v>
      </c>
      <c r="D31" s="12"/>
      <c r="E31" s="12"/>
      <c r="F31" s="12"/>
      <c r="G31" s="12"/>
      <c r="H31" s="12"/>
      <c r="I31" s="13"/>
      <c r="J31" s="107">
        <v>8</v>
      </c>
      <c r="K31" s="108"/>
      <c r="L31" s="107">
        <v>0</v>
      </c>
      <c r="M31" s="108"/>
      <c r="N31" s="107">
        <v>0</v>
      </c>
      <c r="O31" s="108"/>
      <c r="P31" s="50"/>
    </row>
    <row r="32" spans="2:16" s="9" customFormat="1" ht="9.9499999999999993" customHeight="1" x14ac:dyDescent="0.25">
      <c r="B32" s="110"/>
      <c r="C32" s="130" t="s">
        <v>80</v>
      </c>
      <c r="D32" s="131"/>
      <c r="E32" s="131"/>
      <c r="F32" s="131"/>
      <c r="G32" s="131"/>
      <c r="H32" s="131"/>
      <c r="I32" s="132"/>
      <c r="J32" s="63"/>
      <c r="K32" s="126">
        <f>SUM(J33:J35)</f>
        <v>5</v>
      </c>
      <c r="L32" s="73"/>
      <c r="M32" s="126">
        <f>SUM(L33:L35)</f>
        <v>0</v>
      </c>
      <c r="N32" s="73"/>
      <c r="O32" s="126">
        <f>SUM(N33:N35)</f>
        <v>0</v>
      </c>
      <c r="P32" s="47"/>
    </row>
    <row r="33" spans="2:16" s="9" customFormat="1" ht="9.9499999999999993" customHeight="1" x14ac:dyDescent="0.25">
      <c r="B33" s="110"/>
      <c r="C33" s="66"/>
      <c r="D33" s="68" t="s">
        <v>53</v>
      </c>
      <c r="E33" s="12"/>
      <c r="F33" s="12"/>
      <c r="G33" s="12"/>
      <c r="H33" s="12"/>
      <c r="I33" s="13"/>
      <c r="J33" s="63">
        <v>1</v>
      </c>
      <c r="K33" s="103"/>
      <c r="L33" s="73">
        <v>0</v>
      </c>
      <c r="M33" s="103"/>
      <c r="N33" s="73">
        <v>0</v>
      </c>
      <c r="O33" s="103"/>
      <c r="P33" s="47"/>
    </row>
    <row r="34" spans="2:16" s="9" customFormat="1" ht="9.9499999999999993" customHeight="1" x14ac:dyDescent="0.25">
      <c r="B34" s="110"/>
      <c r="C34" s="66"/>
      <c r="D34" s="68" t="s">
        <v>54</v>
      </c>
      <c r="E34" s="12"/>
      <c r="F34" s="12"/>
      <c r="G34" s="12"/>
      <c r="H34" s="12"/>
      <c r="I34" s="13"/>
      <c r="J34" s="63">
        <v>1</v>
      </c>
      <c r="K34" s="103"/>
      <c r="L34" s="73">
        <v>0</v>
      </c>
      <c r="M34" s="103"/>
      <c r="N34" s="73">
        <v>0</v>
      </c>
      <c r="O34" s="103"/>
      <c r="P34" s="47"/>
    </row>
    <row r="35" spans="2:16" s="9" customFormat="1" ht="9.9499999999999993" customHeight="1" x14ac:dyDescent="0.25">
      <c r="B35" s="110"/>
      <c r="C35" s="66"/>
      <c r="D35" s="68" t="s">
        <v>55</v>
      </c>
      <c r="E35" s="12"/>
      <c r="F35" s="12"/>
      <c r="G35" s="12"/>
      <c r="H35" s="12"/>
      <c r="I35" s="13"/>
      <c r="J35" s="63">
        <v>3</v>
      </c>
      <c r="K35" s="127"/>
      <c r="L35" s="73">
        <v>0</v>
      </c>
      <c r="M35" s="127"/>
      <c r="N35" s="73">
        <v>0</v>
      </c>
      <c r="O35" s="127"/>
      <c r="P35" s="47"/>
    </row>
    <row r="36" spans="2:16" s="9" customFormat="1" ht="9.9499999999999993" customHeight="1" x14ac:dyDescent="0.25">
      <c r="B36" s="110"/>
      <c r="C36" s="121" t="s">
        <v>11</v>
      </c>
      <c r="D36" s="122"/>
      <c r="E36" s="122"/>
      <c r="F36" s="122"/>
      <c r="G36" s="122"/>
      <c r="H36" s="122"/>
      <c r="I36" s="123"/>
      <c r="J36" s="124">
        <f>K32+J31+J30+J29+J28+J27+J25+J24++K19+J17</f>
        <v>86</v>
      </c>
      <c r="K36" s="125"/>
      <c r="L36" s="124">
        <f>M32+L31+M30+L29+L28+L27+L25+L24++M19+L17</f>
        <v>0</v>
      </c>
      <c r="M36" s="125"/>
      <c r="N36" s="124">
        <f>O32+N31+O30+N29+N28+N27+N25+N24++O19+N17</f>
        <v>0</v>
      </c>
      <c r="O36" s="125"/>
      <c r="P36" s="52"/>
    </row>
    <row r="37" spans="2:16" s="9" customFormat="1" ht="9.9499999999999993" customHeight="1" x14ac:dyDescent="0.25">
      <c r="B37" s="165" t="s">
        <v>12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2:16" s="9" customFormat="1" ht="9.9499999999999993" customHeight="1" x14ac:dyDescent="0.25">
      <c r="B38" s="109" t="s">
        <v>68</v>
      </c>
      <c r="C38" s="118" t="s">
        <v>14</v>
      </c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2:16" s="9" customFormat="1" ht="9.9499999999999993" customHeight="1" x14ac:dyDescent="0.25">
      <c r="B39" s="110"/>
      <c r="C39" s="77" t="s">
        <v>81</v>
      </c>
      <c r="D39" s="22"/>
      <c r="E39" s="22"/>
      <c r="F39" s="22"/>
      <c r="G39" s="22"/>
      <c r="H39" s="22"/>
      <c r="I39" s="27"/>
      <c r="J39" s="69"/>
      <c r="K39" s="93">
        <f>SUM(J40:J42)</f>
        <v>4</v>
      </c>
      <c r="L39" s="69"/>
      <c r="M39" s="93">
        <f>SUM(L40:L42)</f>
        <v>0</v>
      </c>
      <c r="N39" s="69"/>
      <c r="O39" s="93">
        <f>SUM(N40:N42)</f>
        <v>0</v>
      </c>
      <c r="P39" s="54"/>
    </row>
    <row r="40" spans="2:16" s="9" customFormat="1" ht="9.9499999999999993" customHeight="1" x14ac:dyDescent="0.25">
      <c r="B40" s="110"/>
      <c r="C40" s="2" t="s">
        <v>9</v>
      </c>
      <c r="D40" s="4" t="s">
        <v>56</v>
      </c>
      <c r="E40" s="61"/>
      <c r="F40" s="61"/>
      <c r="G40" s="61"/>
      <c r="H40" s="61"/>
      <c r="I40" s="71"/>
      <c r="J40" s="65">
        <v>2</v>
      </c>
      <c r="K40" s="94"/>
      <c r="L40" s="65">
        <v>0</v>
      </c>
      <c r="M40" s="94"/>
      <c r="N40" s="65">
        <v>0</v>
      </c>
      <c r="O40" s="94"/>
      <c r="P40" s="51"/>
    </row>
    <row r="41" spans="2:16" s="9" customFormat="1" ht="9.9499999999999993" customHeight="1" x14ac:dyDescent="0.25">
      <c r="B41" s="110"/>
      <c r="C41" s="2" t="s">
        <v>10</v>
      </c>
      <c r="D41" s="4" t="s">
        <v>82</v>
      </c>
      <c r="E41" s="61"/>
      <c r="F41" s="61"/>
      <c r="G41" s="61"/>
      <c r="H41" s="61"/>
      <c r="I41" s="71"/>
      <c r="J41" s="65">
        <v>1</v>
      </c>
      <c r="K41" s="94"/>
      <c r="L41" s="65">
        <v>0</v>
      </c>
      <c r="M41" s="94"/>
      <c r="N41" s="65">
        <v>0</v>
      </c>
      <c r="O41" s="94"/>
      <c r="P41" s="51"/>
    </row>
    <row r="42" spans="2:16" s="9" customFormat="1" ht="9.9499999999999993" customHeight="1" x14ac:dyDescent="0.25">
      <c r="B42" s="110"/>
      <c r="C42" s="2" t="s">
        <v>29</v>
      </c>
      <c r="D42" s="4" t="s">
        <v>83</v>
      </c>
      <c r="E42" s="61"/>
      <c r="F42" s="61"/>
      <c r="G42" s="61"/>
      <c r="H42" s="61"/>
      <c r="I42" s="71"/>
      <c r="J42" s="32">
        <v>1</v>
      </c>
      <c r="K42" s="95"/>
      <c r="L42" s="32">
        <v>0</v>
      </c>
      <c r="M42" s="95"/>
      <c r="N42" s="32">
        <v>0</v>
      </c>
      <c r="O42" s="95"/>
      <c r="P42" s="51"/>
    </row>
    <row r="43" spans="2:16" s="9" customFormat="1" ht="9.9499999999999993" customHeight="1" x14ac:dyDescent="0.25">
      <c r="B43" s="110"/>
      <c r="C43" s="66" t="s">
        <v>84</v>
      </c>
      <c r="D43" s="12"/>
      <c r="E43" s="12"/>
      <c r="F43" s="12"/>
      <c r="G43" s="12"/>
      <c r="H43" s="12"/>
      <c r="I43" s="13"/>
      <c r="J43" s="86">
        <v>3</v>
      </c>
      <c r="K43" s="87"/>
      <c r="L43" s="86">
        <v>0</v>
      </c>
      <c r="M43" s="87"/>
      <c r="N43" s="86">
        <v>0</v>
      </c>
      <c r="O43" s="87"/>
      <c r="P43" s="54"/>
    </row>
    <row r="44" spans="2:16" s="9" customFormat="1" ht="9.9499999999999993" customHeight="1" x14ac:dyDescent="0.25">
      <c r="B44" s="110"/>
      <c r="C44" s="3" t="s">
        <v>85</v>
      </c>
      <c r="D44" s="12"/>
      <c r="E44" s="12"/>
      <c r="F44" s="12"/>
      <c r="G44" s="12"/>
      <c r="H44" s="12"/>
      <c r="I44" s="13"/>
      <c r="J44" s="86">
        <v>6</v>
      </c>
      <c r="K44" s="87"/>
      <c r="L44" s="86">
        <v>0</v>
      </c>
      <c r="M44" s="87"/>
      <c r="N44" s="86">
        <v>0</v>
      </c>
      <c r="O44" s="87"/>
      <c r="P44" s="55"/>
    </row>
    <row r="45" spans="2:16" s="9" customFormat="1" ht="9.9499999999999993" customHeight="1" x14ac:dyDescent="0.25">
      <c r="B45" s="110"/>
      <c r="C45" s="161" t="s">
        <v>15</v>
      </c>
      <c r="D45" s="162"/>
      <c r="E45" s="162"/>
      <c r="F45" s="162"/>
      <c r="G45" s="162"/>
      <c r="H45" s="162"/>
      <c r="I45" s="163"/>
      <c r="J45" s="136">
        <f>K39+J43+J44</f>
        <v>13</v>
      </c>
      <c r="K45" s="137"/>
      <c r="L45" s="136">
        <f t="shared" ref="L45" si="0">M39+L43+L44</f>
        <v>0</v>
      </c>
      <c r="M45" s="137"/>
      <c r="N45" s="136">
        <f t="shared" ref="N45" si="1">O39+N43+N44</f>
        <v>0</v>
      </c>
      <c r="O45" s="137"/>
      <c r="P45" s="53"/>
    </row>
    <row r="46" spans="2:16" s="9" customFormat="1" ht="9.9499999999999993" customHeight="1" x14ac:dyDescent="0.25">
      <c r="B46" s="110"/>
      <c r="C46" s="164" t="s">
        <v>61</v>
      </c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s="9" customFormat="1" ht="9.9499999999999993" customHeight="1" x14ac:dyDescent="0.25">
      <c r="B47" s="110"/>
      <c r="C47" s="3" t="s">
        <v>86</v>
      </c>
      <c r="D47" s="12"/>
      <c r="E47" s="12"/>
      <c r="F47" s="12"/>
      <c r="G47" s="12"/>
      <c r="H47" s="12"/>
      <c r="I47" s="12"/>
      <c r="J47" s="14"/>
      <c r="K47" s="139">
        <f>SUM(J48:J51)</f>
        <v>4</v>
      </c>
      <c r="L47" s="14"/>
      <c r="M47" s="139">
        <f>SUM(L48:L51)</f>
        <v>0</v>
      </c>
      <c r="N47" s="14"/>
      <c r="O47" s="139">
        <f>SUM(N48:N51)</f>
        <v>0</v>
      </c>
      <c r="P47" s="50"/>
    </row>
    <row r="48" spans="2:16" s="9" customFormat="1" ht="9.9499999999999993" customHeight="1" x14ac:dyDescent="0.25">
      <c r="B48" s="110"/>
      <c r="C48" s="17" t="s">
        <v>9</v>
      </c>
      <c r="D48" s="61" t="s">
        <v>57</v>
      </c>
      <c r="E48" s="61"/>
      <c r="F48" s="61"/>
      <c r="G48" s="61"/>
      <c r="H48" s="61"/>
      <c r="I48" s="71"/>
      <c r="J48" s="20">
        <v>1</v>
      </c>
      <c r="K48" s="140"/>
      <c r="L48" s="20">
        <v>0</v>
      </c>
      <c r="M48" s="140"/>
      <c r="N48" s="20">
        <v>0</v>
      </c>
      <c r="O48" s="140"/>
      <c r="P48" s="48"/>
    </row>
    <row r="49" spans="2:16" s="9" customFormat="1" ht="9.9499999999999993" customHeight="1" x14ac:dyDescent="0.25">
      <c r="B49" s="110"/>
      <c r="C49" s="2" t="s">
        <v>10</v>
      </c>
      <c r="D49" s="61" t="s">
        <v>58</v>
      </c>
      <c r="E49" s="61"/>
      <c r="F49" s="61"/>
      <c r="G49" s="61"/>
      <c r="H49" s="61"/>
      <c r="I49" s="71"/>
      <c r="J49" s="42">
        <v>1</v>
      </c>
      <c r="K49" s="140"/>
      <c r="L49" s="20">
        <v>0</v>
      </c>
      <c r="M49" s="140"/>
      <c r="N49" s="20">
        <v>0</v>
      </c>
      <c r="O49" s="140"/>
      <c r="P49" s="56"/>
    </row>
    <row r="50" spans="2:16" s="9" customFormat="1" ht="9.9499999999999993" customHeight="1" x14ac:dyDescent="0.25">
      <c r="B50" s="110"/>
      <c r="C50" s="2" t="s">
        <v>29</v>
      </c>
      <c r="D50" s="61" t="s">
        <v>59</v>
      </c>
      <c r="E50" s="61"/>
      <c r="F50" s="61"/>
      <c r="G50" s="61"/>
      <c r="H50" s="61"/>
      <c r="I50" s="71"/>
      <c r="J50" s="42">
        <v>1</v>
      </c>
      <c r="K50" s="140"/>
      <c r="L50" s="20">
        <v>0</v>
      </c>
      <c r="M50" s="140"/>
      <c r="N50" s="20">
        <v>0</v>
      </c>
      <c r="O50" s="140"/>
      <c r="P50" s="56"/>
    </row>
    <row r="51" spans="2:16" s="9" customFormat="1" ht="9.9499999999999993" customHeight="1" x14ac:dyDescent="0.25">
      <c r="B51" s="110"/>
      <c r="C51" s="70" t="s">
        <v>28</v>
      </c>
      <c r="D51" s="149" t="s">
        <v>60</v>
      </c>
      <c r="E51" s="150"/>
      <c r="F51" s="150"/>
      <c r="G51" s="150"/>
      <c r="H51" s="150"/>
      <c r="I51" s="151"/>
      <c r="J51" s="42">
        <v>1</v>
      </c>
      <c r="K51" s="140"/>
      <c r="L51" s="20">
        <v>0</v>
      </c>
      <c r="M51" s="140"/>
      <c r="N51" s="20">
        <v>0</v>
      </c>
      <c r="O51" s="140"/>
      <c r="P51" s="49"/>
    </row>
    <row r="52" spans="2:16" s="9" customFormat="1" ht="9.9499999999999993" customHeight="1" x14ac:dyDescent="0.25">
      <c r="B52" s="110"/>
      <c r="C52" s="64" t="s">
        <v>87</v>
      </c>
      <c r="D52" s="11"/>
      <c r="E52" s="11"/>
      <c r="F52" s="11"/>
      <c r="G52" s="11"/>
      <c r="H52" s="11"/>
      <c r="I52" s="34"/>
      <c r="J52" s="112">
        <v>6</v>
      </c>
      <c r="K52" s="113"/>
      <c r="L52" s="112">
        <v>0</v>
      </c>
      <c r="M52" s="113"/>
      <c r="N52" s="112">
        <v>0</v>
      </c>
      <c r="O52" s="113"/>
      <c r="P52" s="44"/>
    </row>
    <row r="53" spans="2:16" s="9" customFormat="1" ht="9.9499999999999993" customHeight="1" x14ac:dyDescent="0.25">
      <c r="B53" s="110"/>
      <c r="C53" s="66" t="s">
        <v>88</v>
      </c>
      <c r="D53" s="12"/>
      <c r="E53" s="12"/>
      <c r="F53" s="12"/>
      <c r="G53" s="12"/>
      <c r="H53" s="12"/>
      <c r="I53" s="13"/>
      <c r="J53" s="14"/>
      <c r="K53" s="126">
        <f>SUM(J54:J55)</f>
        <v>3</v>
      </c>
      <c r="L53" s="14"/>
      <c r="M53" s="126">
        <f>SUM(L54:L55)</f>
        <v>0</v>
      </c>
      <c r="N53" s="14"/>
      <c r="O53" s="126">
        <f>SUM(N54:N55)</f>
        <v>0</v>
      </c>
      <c r="P53" s="45"/>
    </row>
    <row r="54" spans="2:16" s="9" customFormat="1" ht="9.9499999999999993" customHeight="1" x14ac:dyDescent="0.25">
      <c r="B54" s="110"/>
      <c r="C54" s="21" t="s">
        <v>9</v>
      </c>
      <c r="D54" s="72" t="s">
        <v>62</v>
      </c>
      <c r="J54" s="20">
        <v>1</v>
      </c>
      <c r="K54" s="103"/>
      <c r="L54" s="20">
        <v>0</v>
      </c>
      <c r="M54" s="103"/>
      <c r="N54" s="20">
        <v>0</v>
      </c>
      <c r="O54" s="103"/>
      <c r="P54" s="47"/>
    </row>
    <row r="55" spans="2:16" s="9" customFormat="1" ht="9.9499999999999993" customHeight="1" x14ac:dyDescent="0.25">
      <c r="B55" s="110"/>
      <c r="C55" s="23" t="s">
        <v>10</v>
      </c>
      <c r="D55" s="24" t="s">
        <v>63</v>
      </c>
      <c r="E55" s="24"/>
      <c r="F55" s="24"/>
      <c r="G55" s="24"/>
      <c r="H55" s="18"/>
      <c r="I55" s="35"/>
      <c r="J55" s="36">
        <v>2</v>
      </c>
      <c r="K55" s="127"/>
      <c r="L55" s="36">
        <v>0</v>
      </c>
      <c r="M55" s="127"/>
      <c r="N55" s="36">
        <v>0</v>
      </c>
      <c r="O55" s="127"/>
      <c r="P55" s="47"/>
    </row>
    <row r="56" spans="2:16" s="9" customFormat="1" ht="9.9499999999999993" customHeight="1" x14ac:dyDescent="0.25">
      <c r="B56" s="110"/>
      <c r="C56" s="66" t="s">
        <v>89</v>
      </c>
      <c r="D56" s="12"/>
      <c r="E56" s="12"/>
      <c r="F56" s="12"/>
      <c r="G56" s="12"/>
      <c r="H56" s="12"/>
      <c r="I56" s="13"/>
      <c r="J56" s="14"/>
      <c r="K56" s="139">
        <f>SUM(J57:J60)</f>
        <v>4</v>
      </c>
      <c r="L56" s="14"/>
      <c r="M56" s="139">
        <f>SUM(L57:L60)</f>
        <v>0</v>
      </c>
      <c r="N56" s="14"/>
      <c r="O56" s="139">
        <f>SUM(N57:N60)</f>
        <v>0</v>
      </c>
      <c r="P56" s="45"/>
    </row>
    <row r="57" spans="2:16" s="9" customFormat="1" ht="9.9499999999999993" customHeight="1" x14ac:dyDescent="0.25">
      <c r="B57" s="110"/>
      <c r="C57" s="21" t="s">
        <v>9</v>
      </c>
      <c r="D57" s="72" t="s">
        <v>90</v>
      </c>
      <c r="J57" s="20">
        <v>1</v>
      </c>
      <c r="K57" s="140"/>
      <c r="L57" s="20">
        <v>0</v>
      </c>
      <c r="M57" s="140"/>
      <c r="N57" s="20">
        <v>0</v>
      </c>
      <c r="O57" s="140"/>
      <c r="P57" s="47"/>
    </row>
    <row r="58" spans="2:16" s="9" customFormat="1" ht="9.9499999999999993" customHeight="1" x14ac:dyDescent="0.25">
      <c r="B58" s="110"/>
      <c r="C58" s="23" t="s">
        <v>10</v>
      </c>
      <c r="D58" s="24" t="s">
        <v>38</v>
      </c>
      <c r="E58" s="24"/>
      <c r="F58" s="24"/>
      <c r="G58" s="24"/>
      <c r="H58" s="18"/>
      <c r="I58" s="35"/>
      <c r="J58" s="36">
        <v>1</v>
      </c>
      <c r="K58" s="140"/>
      <c r="L58" s="36">
        <v>0</v>
      </c>
      <c r="M58" s="140"/>
      <c r="N58" s="36">
        <v>0</v>
      </c>
      <c r="O58" s="140"/>
      <c r="P58" s="47"/>
    </row>
    <row r="59" spans="2:16" s="9" customFormat="1" ht="9.9499999999999993" customHeight="1" x14ac:dyDescent="0.25">
      <c r="B59" s="110"/>
      <c r="C59" s="2" t="s">
        <v>91</v>
      </c>
      <c r="D59" s="18" t="s">
        <v>30</v>
      </c>
      <c r="E59" s="18"/>
      <c r="F59" s="18"/>
      <c r="G59" s="18"/>
      <c r="H59" s="24"/>
      <c r="I59" s="19"/>
      <c r="J59" s="36">
        <v>1</v>
      </c>
      <c r="K59" s="140"/>
      <c r="L59" s="36">
        <v>0</v>
      </c>
      <c r="M59" s="140"/>
      <c r="N59" s="36">
        <v>0</v>
      </c>
      <c r="O59" s="140"/>
      <c r="P59" s="47"/>
    </row>
    <row r="60" spans="2:16" s="9" customFormat="1" ht="9.9499999999999993" customHeight="1" x14ac:dyDescent="0.25">
      <c r="B60" s="110"/>
      <c r="C60" s="5" t="s">
        <v>28</v>
      </c>
      <c r="D60" s="16" t="s">
        <v>31</v>
      </c>
      <c r="E60" s="16"/>
      <c r="F60" s="16"/>
      <c r="G60" s="16"/>
      <c r="H60" s="18"/>
      <c r="I60" s="19"/>
      <c r="J60" s="28">
        <v>1</v>
      </c>
      <c r="K60" s="140"/>
      <c r="L60" s="28">
        <v>0</v>
      </c>
      <c r="M60" s="140"/>
      <c r="N60" s="28">
        <v>0</v>
      </c>
      <c r="O60" s="140"/>
      <c r="P60" s="48"/>
    </row>
    <row r="61" spans="2:16" s="9" customFormat="1" ht="9.9499999999999993" customHeight="1" x14ac:dyDescent="0.25">
      <c r="B61" s="110"/>
      <c r="C61" s="133" t="s">
        <v>66</v>
      </c>
      <c r="D61" s="134"/>
      <c r="E61" s="134"/>
      <c r="F61" s="134"/>
      <c r="G61" s="134"/>
      <c r="H61" s="134"/>
      <c r="I61" s="135"/>
      <c r="J61" s="136">
        <f>K56+K53+J52+K47</f>
        <v>17</v>
      </c>
      <c r="K61" s="137"/>
      <c r="L61" s="136">
        <f t="shared" ref="L61" si="2">M56+M53+L52+M47</f>
        <v>0</v>
      </c>
      <c r="M61" s="137"/>
      <c r="N61" s="136">
        <f t="shared" ref="N61" si="3">O56+O53+N52+O47</f>
        <v>0</v>
      </c>
      <c r="O61" s="137"/>
      <c r="P61" s="57"/>
    </row>
    <row r="62" spans="2:16" s="9" customFormat="1" ht="9.9499999999999993" customHeight="1" x14ac:dyDescent="0.25">
      <c r="B62" s="110"/>
      <c r="C62" s="118" t="s">
        <v>22</v>
      </c>
      <c r="D62" s="119"/>
      <c r="E62" s="119"/>
      <c r="F62" s="119"/>
      <c r="G62" s="119"/>
      <c r="H62" s="119"/>
      <c r="I62" s="119"/>
      <c r="J62" s="119"/>
      <c r="K62" s="119"/>
      <c r="L62" s="138"/>
      <c r="M62" s="138"/>
      <c r="N62" s="119"/>
      <c r="O62" s="119"/>
      <c r="P62" s="120"/>
    </row>
    <row r="63" spans="2:16" s="9" customFormat="1" ht="9.9499999999999993" customHeight="1" x14ac:dyDescent="0.25">
      <c r="B63" s="110"/>
      <c r="C63" s="66" t="s">
        <v>92</v>
      </c>
      <c r="D63" s="12"/>
      <c r="E63" s="12"/>
      <c r="F63" s="12"/>
      <c r="G63" s="12"/>
      <c r="H63" s="12"/>
      <c r="I63" s="13"/>
      <c r="J63" s="69"/>
      <c r="K63" s="88">
        <f>SUM(J64:J68)</f>
        <v>6</v>
      </c>
      <c r="L63" s="80"/>
      <c r="M63" s="91">
        <f>SUM(L64:L68)</f>
        <v>0</v>
      </c>
      <c r="N63" s="81"/>
      <c r="O63" s="93">
        <f>SUM(N64:N68)</f>
        <v>0</v>
      </c>
      <c r="P63" s="45"/>
    </row>
    <row r="64" spans="2:16" s="9" customFormat="1" ht="9.9499999999999993" customHeight="1" x14ac:dyDescent="0.25">
      <c r="B64" s="110"/>
      <c r="C64" s="21" t="s">
        <v>9</v>
      </c>
      <c r="D64" s="72" t="s">
        <v>93</v>
      </c>
      <c r="J64" s="29">
        <v>2</v>
      </c>
      <c r="K64" s="89"/>
      <c r="L64" s="80">
        <v>0</v>
      </c>
      <c r="M64" s="91"/>
      <c r="N64" s="82">
        <v>0</v>
      </c>
      <c r="O64" s="94"/>
      <c r="P64" s="47"/>
    </row>
    <row r="65" spans="2:16" s="9" customFormat="1" ht="9.9499999999999993" customHeight="1" x14ac:dyDescent="0.25">
      <c r="B65" s="110"/>
      <c r="C65" s="23" t="s">
        <v>10</v>
      </c>
      <c r="D65" s="60" t="s">
        <v>94</v>
      </c>
      <c r="E65" s="24"/>
      <c r="F65" s="24"/>
      <c r="G65" s="24"/>
      <c r="H65" s="18"/>
      <c r="I65" s="35"/>
      <c r="J65" s="78">
        <v>1</v>
      </c>
      <c r="K65" s="89"/>
      <c r="L65" s="80">
        <v>0</v>
      </c>
      <c r="M65" s="91"/>
      <c r="N65" s="83">
        <v>0</v>
      </c>
      <c r="O65" s="94"/>
      <c r="P65" s="47"/>
    </row>
    <row r="66" spans="2:16" s="9" customFormat="1" ht="9.9499999999999993" customHeight="1" x14ac:dyDescent="0.25">
      <c r="B66" s="110"/>
      <c r="C66" s="2" t="s">
        <v>91</v>
      </c>
      <c r="D66" s="61" t="s">
        <v>95</v>
      </c>
      <c r="E66" s="18"/>
      <c r="F66" s="18"/>
      <c r="G66" s="18"/>
      <c r="H66" s="24"/>
      <c r="I66" s="19"/>
      <c r="J66" s="78">
        <v>1</v>
      </c>
      <c r="K66" s="89"/>
      <c r="L66" s="80">
        <v>0</v>
      </c>
      <c r="M66" s="91"/>
      <c r="N66" s="83">
        <v>0</v>
      </c>
      <c r="O66" s="94"/>
      <c r="P66" s="47"/>
    </row>
    <row r="67" spans="2:16" s="9" customFormat="1" ht="9.9499999999999993" customHeight="1" x14ac:dyDescent="0.25">
      <c r="B67" s="110"/>
      <c r="C67" s="5" t="s">
        <v>28</v>
      </c>
      <c r="D67" s="75" t="s">
        <v>96</v>
      </c>
      <c r="E67" s="16"/>
      <c r="F67" s="16"/>
      <c r="G67" s="16"/>
      <c r="H67" s="24"/>
      <c r="I67" s="19"/>
      <c r="J67" s="29">
        <v>1</v>
      </c>
      <c r="K67" s="89"/>
      <c r="L67" s="80">
        <v>0</v>
      </c>
      <c r="M67" s="91"/>
      <c r="N67" s="80">
        <v>0</v>
      </c>
      <c r="O67" s="94"/>
      <c r="P67" s="48"/>
    </row>
    <row r="68" spans="2:16" s="9" customFormat="1" ht="9.9499999999999993" customHeight="1" x14ac:dyDescent="0.25">
      <c r="B68" s="110"/>
      <c r="C68" s="5" t="s">
        <v>104</v>
      </c>
      <c r="D68" s="75" t="s">
        <v>97</v>
      </c>
      <c r="E68" s="16"/>
      <c r="F68" s="16"/>
      <c r="G68" s="16"/>
      <c r="H68" s="18"/>
      <c r="I68" s="19"/>
      <c r="J68" s="79">
        <v>1</v>
      </c>
      <c r="K68" s="90"/>
      <c r="L68" s="85">
        <v>0</v>
      </c>
      <c r="M68" s="92"/>
      <c r="N68" s="84">
        <v>0</v>
      </c>
      <c r="O68" s="95"/>
      <c r="P68" s="48"/>
    </row>
    <row r="69" spans="2:16" s="9" customFormat="1" ht="9.75" customHeight="1" x14ac:dyDescent="0.25">
      <c r="B69" s="110"/>
      <c r="C69" s="66" t="s">
        <v>98</v>
      </c>
      <c r="D69" s="12"/>
      <c r="E69" s="12"/>
      <c r="F69" s="12"/>
      <c r="G69" s="12"/>
      <c r="H69" s="12"/>
      <c r="I69" s="13"/>
      <c r="J69" s="86">
        <v>2</v>
      </c>
      <c r="K69" s="87"/>
      <c r="L69" s="144">
        <v>0</v>
      </c>
      <c r="M69" s="145"/>
      <c r="N69" s="86">
        <v>0</v>
      </c>
      <c r="O69" s="87"/>
      <c r="P69" s="45"/>
    </row>
    <row r="70" spans="2:16" s="9" customFormat="1" ht="9.9499999999999993" customHeight="1" x14ac:dyDescent="0.25">
      <c r="B70" s="110"/>
      <c r="C70" s="66" t="s">
        <v>99</v>
      </c>
      <c r="D70" s="12"/>
      <c r="E70" s="12"/>
      <c r="F70" s="12"/>
      <c r="G70" s="12"/>
      <c r="H70" s="12"/>
      <c r="I70" s="13"/>
      <c r="J70" s="43"/>
      <c r="K70" s="141">
        <f>J71+J72</f>
        <v>2</v>
      </c>
      <c r="L70" s="43"/>
      <c r="M70" s="141">
        <f>L71+L72</f>
        <v>0</v>
      </c>
      <c r="N70" s="43"/>
      <c r="O70" s="141">
        <f>N71+N72</f>
        <v>0</v>
      </c>
      <c r="P70" s="50"/>
    </row>
    <row r="71" spans="2:16" s="9" customFormat="1" ht="9.9499999999999993" customHeight="1" x14ac:dyDescent="0.25">
      <c r="B71" s="110"/>
      <c r="C71" s="17" t="s">
        <v>9</v>
      </c>
      <c r="D71" s="61" t="s">
        <v>64</v>
      </c>
      <c r="E71" s="18"/>
      <c r="F71" s="18"/>
      <c r="G71" s="18"/>
      <c r="H71" s="18"/>
      <c r="I71" s="19"/>
      <c r="J71" s="37">
        <v>1</v>
      </c>
      <c r="K71" s="142"/>
      <c r="L71" s="37">
        <v>0</v>
      </c>
      <c r="M71" s="142"/>
      <c r="N71" s="37">
        <v>0</v>
      </c>
      <c r="O71" s="142"/>
      <c r="P71" s="47"/>
    </row>
    <row r="72" spans="2:16" s="9" customFormat="1" ht="9.9499999999999993" customHeight="1" x14ac:dyDescent="0.25">
      <c r="B72" s="110"/>
      <c r="C72" s="30" t="s">
        <v>10</v>
      </c>
      <c r="D72" s="67" t="s">
        <v>65</v>
      </c>
      <c r="E72" s="31"/>
      <c r="F72" s="31"/>
      <c r="G72" s="31"/>
      <c r="H72" s="31"/>
      <c r="I72" s="33"/>
      <c r="J72" s="38">
        <v>1</v>
      </c>
      <c r="K72" s="143"/>
      <c r="L72" s="38">
        <v>0</v>
      </c>
      <c r="M72" s="143"/>
      <c r="N72" s="38">
        <v>0</v>
      </c>
      <c r="O72" s="143"/>
      <c r="P72" s="49"/>
    </row>
    <row r="73" spans="2:16" s="9" customFormat="1" ht="9.9499999999999993" customHeight="1" x14ac:dyDescent="0.25">
      <c r="B73" s="110"/>
      <c r="C73" s="146" t="s">
        <v>21</v>
      </c>
      <c r="D73" s="134"/>
      <c r="E73" s="134"/>
      <c r="F73" s="134"/>
      <c r="G73" s="134"/>
      <c r="H73" s="134"/>
      <c r="I73" s="135"/>
      <c r="J73" s="136">
        <f>K63+J69+K70</f>
        <v>10</v>
      </c>
      <c r="K73" s="137"/>
      <c r="L73" s="136">
        <f t="shared" ref="L73" si="4">M63+L69+M70</f>
        <v>0</v>
      </c>
      <c r="M73" s="137"/>
      <c r="N73" s="136">
        <f t="shared" ref="N73" si="5">O63+N69+O70</f>
        <v>0</v>
      </c>
      <c r="O73" s="137"/>
      <c r="P73" s="57"/>
    </row>
    <row r="74" spans="2:16" s="9" customFormat="1" ht="9.9499999999999993" customHeight="1" x14ac:dyDescent="0.25">
      <c r="B74" s="110"/>
      <c r="C74" s="118" t="s">
        <v>20</v>
      </c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20"/>
    </row>
    <row r="75" spans="2:16" s="9" customFormat="1" ht="9.9499999999999993" customHeight="1" x14ac:dyDescent="0.25">
      <c r="B75" s="110"/>
      <c r="C75" s="77" t="s">
        <v>100</v>
      </c>
      <c r="D75" s="22"/>
      <c r="E75" s="22"/>
      <c r="F75" s="22"/>
      <c r="G75" s="22"/>
      <c r="H75" s="22"/>
      <c r="I75" s="27"/>
      <c r="J75" s="159">
        <v>10</v>
      </c>
      <c r="K75" s="160"/>
      <c r="L75" s="159">
        <v>0</v>
      </c>
      <c r="M75" s="160"/>
      <c r="N75" s="159">
        <v>0</v>
      </c>
      <c r="O75" s="160"/>
      <c r="P75" s="44"/>
    </row>
    <row r="76" spans="2:16" s="9" customFormat="1" ht="9.9499999999999993" customHeight="1" x14ac:dyDescent="0.25">
      <c r="B76" s="110"/>
      <c r="C76" s="146" t="s">
        <v>19</v>
      </c>
      <c r="D76" s="134"/>
      <c r="E76" s="134"/>
      <c r="F76" s="134"/>
      <c r="G76" s="134"/>
      <c r="H76" s="134"/>
      <c r="I76" s="135"/>
      <c r="J76" s="147">
        <f>SUM(J75)</f>
        <v>10</v>
      </c>
      <c r="K76" s="148"/>
      <c r="L76" s="147">
        <f t="shared" ref="L76" si="6">SUM(L75)</f>
        <v>0</v>
      </c>
      <c r="M76" s="148"/>
      <c r="N76" s="147">
        <f t="shared" ref="N76" si="7">SUM(N75)</f>
        <v>0</v>
      </c>
      <c r="O76" s="148"/>
      <c r="P76" s="57"/>
    </row>
    <row r="77" spans="2:16" s="9" customFormat="1" ht="9.9499999999999993" customHeight="1" x14ac:dyDescent="0.25">
      <c r="B77" s="110"/>
      <c r="C77" s="118" t="s">
        <v>18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20"/>
    </row>
    <row r="78" spans="2:16" s="9" customFormat="1" ht="9.9499999999999993" customHeight="1" x14ac:dyDescent="0.25">
      <c r="B78" s="110"/>
      <c r="C78" s="77" t="s">
        <v>101</v>
      </c>
      <c r="D78" s="22"/>
      <c r="E78" s="22"/>
      <c r="F78" s="22"/>
      <c r="G78" s="22"/>
      <c r="H78" s="22"/>
      <c r="I78" s="27"/>
      <c r="J78" s="159">
        <v>3</v>
      </c>
      <c r="K78" s="160"/>
      <c r="L78" s="159">
        <v>0</v>
      </c>
      <c r="M78" s="160"/>
      <c r="N78" s="159">
        <v>0</v>
      </c>
      <c r="O78" s="160"/>
      <c r="P78" s="45"/>
    </row>
    <row r="79" spans="2:16" s="9" customFormat="1" ht="9.9499999999999993" customHeight="1" x14ac:dyDescent="0.25">
      <c r="B79" s="110"/>
      <c r="C79" s="146" t="s">
        <v>17</v>
      </c>
      <c r="D79" s="134"/>
      <c r="E79" s="134"/>
      <c r="F79" s="134"/>
      <c r="G79" s="134"/>
      <c r="H79" s="134"/>
      <c r="I79" s="135"/>
      <c r="J79" s="147">
        <f>SUM(J78)</f>
        <v>3</v>
      </c>
      <c r="K79" s="148"/>
      <c r="L79" s="147">
        <f t="shared" ref="L79" si="8">SUM(L78)</f>
        <v>0</v>
      </c>
      <c r="M79" s="148"/>
      <c r="N79" s="147">
        <f t="shared" ref="N79" si="9">SUM(N78)</f>
        <v>0</v>
      </c>
      <c r="O79" s="148"/>
      <c r="P79" s="57"/>
    </row>
    <row r="80" spans="2:16" s="9" customFormat="1" ht="9.9499999999999993" customHeight="1" x14ac:dyDescent="0.25">
      <c r="B80" s="110"/>
      <c r="C80" s="146" t="s">
        <v>16</v>
      </c>
      <c r="D80" s="134"/>
      <c r="E80" s="134"/>
      <c r="F80" s="134"/>
      <c r="G80" s="134"/>
      <c r="H80" s="134"/>
      <c r="I80" s="135"/>
      <c r="J80" s="147">
        <f>J79+J76+J73+J61+J45</f>
        <v>53</v>
      </c>
      <c r="K80" s="148"/>
      <c r="L80" s="147">
        <f>L79+L76+L73+L61+L45</f>
        <v>0</v>
      </c>
      <c r="M80" s="148"/>
      <c r="N80" s="147">
        <f>N79+N76+N73+N61+N45</f>
        <v>0</v>
      </c>
      <c r="O80" s="148"/>
      <c r="P80" s="57"/>
    </row>
    <row r="81" spans="2:16" ht="9.9499999999999993" customHeight="1" x14ac:dyDescent="0.25">
      <c r="B81" s="154" t="s">
        <v>102</v>
      </c>
      <c r="C81" s="155"/>
      <c r="D81" s="155"/>
      <c r="E81" s="155"/>
      <c r="F81" s="155"/>
      <c r="G81" s="155"/>
      <c r="H81" s="155"/>
      <c r="I81" s="156"/>
      <c r="J81" s="157">
        <f>J80+J36</f>
        <v>139</v>
      </c>
      <c r="K81" s="158"/>
      <c r="L81" s="157">
        <f t="shared" ref="L81" si="10">L80+L36</f>
        <v>0</v>
      </c>
      <c r="M81" s="158"/>
      <c r="N81" s="157">
        <f t="shared" ref="N81" si="11">N80+N36</f>
        <v>0</v>
      </c>
      <c r="O81" s="158"/>
      <c r="P81" s="39"/>
    </row>
    <row r="84" spans="2:16" s="1" customFormat="1" ht="9.9499999999999993" customHeight="1" x14ac:dyDescent="0.25">
      <c r="B84" s="152" t="s">
        <v>44</v>
      </c>
      <c r="C84" s="152"/>
      <c r="D84" s="152"/>
      <c r="E84" s="152"/>
      <c r="F84" s="152"/>
      <c r="G84" s="152"/>
      <c r="I84" s="152" t="s">
        <v>32</v>
      </c>
      <c r="J84" s="152"/>
      <c r="K84" s="152"/>
      <c r="L84" s="152"/>
      <c r="M84" s="152"/>
      <c r="P84" s="40" t="s">
        <v>32</v>
      </c>
    </row>
    <row r="85" spans="2:16" s="1" customFormat="1" ht="9.9499999999999993" customHeight="1" x14ac:dyDescent="0.25"/>
    <row r="86" spans="2:16" s="1" customFormat="1" ht="9.9499999999999993" customHeight="1" x14ac:dyDescent="0.25"/>
    <row r="87" spans="2:16" s="1" customFormat="1" ht="9.9499999999999993" customHeight="1" x14ac:dyDescent="0.25"/>
    <row r="88" spans="2:16" s="1" customFormat="1" ht="9.9499999999999993" customHeight="1" x14ac:dyDescent="0.25">
      <c r="B88" s="74"/>
      <c r="C88" s="74"/>
      <c r="D88" s="74"/>
      <c r="E88" s="74"/>
      <c r="F88" s="74"/>
      <c r="I88" s="74"/>
      <c r="J88" s="74"/>
      <c r="K88" s="74"/>
      <c r="P88" s="74"/>
    </row>
    <row r="89" spans="2:16" s="1" customFormat="1" ht="9.9499999999999993" customHeight="1" x14ac:dyDescent="0.25">
      <c r="B89" s="153" t="s">
        <v>33</v>
      </c>
      <c r="C89" s="153"/>
      <c r="D89" s="153"/>
      <c r="E89" s="153"/>
      <c r="F89" s="153"/>
      <c r="G89" s="153"/>
      <c r="I89" s="153" t="s">
        <v>34</v>
      </c>
      <c r="J89" s="153"/>
      <c r="K89" s="153"/>
      <c r="L89" s="153"/>
      <c r="M89" s="153"/>
      <c r="N89" s="40"/>
      <c r="P89" s="41" t="s">
        <v>39</v>
      </c>
    </row>
    <row r="90" spans="2:16" s="1" customFormat="1" ht="9.9499999999999993" customHeight="1" x14ac:dyDescent="0.25">
      <c r="B90" s="152" t="s">
        <v>35</v>
      </c>
      <c r="C90" s="152"/>
      <c r="D90" s="152"/>
      <c r="E90" s="152"/>
      <c r="F90" s="152"/>
      <c r="G90" s="152"/>
      <c r="I90" s="152" t="s">
        <v>69</v>
      </c>
      <c r="J90" s="152"/>
      <c r="K90" s="152"/>
      <c r="L90" s="152"/>
      <c r="M90" s="152"/>
      <c r="P90" s="40" t="s">
        <v>70</v>
      </c>
    </row>
    <row r="91" spans="2:16" s="1" customFormat="1" ht="9.9499999999999993" customHeight="1" x14ac:dyDescent="0.25">
      <c r="B91" s="152" t="s">
        <v>71</v>
      </c>
      <c r="C91" s="152"/>
      <c r="D91" s="152"/>
      <c r="E91" s="152"/>
      <c r="F91" s="152"/>
      <c r="G91" s="152"/>
      <c r="I91" s="40"/>
      <c r="J91" s="40"/>
      <c r="K91" s="40"/>
      <c r="L91" s="40"/>
      <c r="M91" s="40"/>
      <c r="P91" s="40"/>
    </row>
    <row r="92" spans="2:16" s="1" customFormat="1" ht="9.9499999999999993" customHeight="1" x14ac:dyDescent="0.25">
      <c r="B92" s="152" t="s">
        <v>40</v>
      </c>
      <c r="C92" s="152"/>
      <c r="D92" s="152"/>
      <c r="E92" s="152"/>
      <c r="F92" s="152"/>
      <c r="G92" s="152"/>
      <c r="I92" s="152" t="s">
        <v>40</v>
      </c>
      <c r="J92" s="152"/>
      <c r="K92" s="152"/>
      <c r="L92" s="152"/>
      <c r="M92" s="152"/>
      <c r="P92" s="40" t="s">
        <v>40</v>
      </c>
    </row>
    <row r="93" spans="2:16" s="1" customFormat="1" ht="9.9499999999999993" customHeight="1" x14ac:dyDescent="0.25">
      <c r="B93" s="152"/>
      <c r="C93" s="152"/>
      <c r="D93" s="152"/>
      <c r="E93" s="152"/>
      <c r="F93" s="152"/>
      <c r="G93" s="152"/>
    </row>
    <row r="94" spans="2:16" s="1" customFormat="1" ht="9.9499999999999993" customHeight="1" x14ac:dyDescent="0.25">
      <c r="B94" s="152" t="s">
        <v>41</v>
      </c>
      <c r="C94" s="152"/>
      <c r="D94" s="152"/>
      <c r="E94" s="152"/>
      <c r="F94" s="152"/>
      <c r="G94" s="152"/>
      <c r="I94" s="152" t="s">
        <v>41</v>
      </c>
      <c r="J94" s="152"/>
      <c r="K94" s="152"/>
      <c r="L94" s="152"/>
      <c r="M94" s="152"/>
      <c r="P94" s="40" t="s">
        <v>41</v>
      </c>
    </row>
  </sheetData>
  <mergeCells count="132">
    <mergeCell ref="I92:M92"/>
    <mergeCell ref="B94:G94"/>
    <mergeCell ref="I94:M94"/>
    <mergeCell ref="C45:I45"/>
    <mergeCell ref="J45:K45"/>
    <mergeCell ref="L45:M45"/>
    <mergeCell ref="N45:O45"/>
    <mergeCell ref="C46:P46"/>
    <mergeCell ref="B37:P37"/>
    <mergeCell ref="B38:B80"/>
    <mergeCell ref="C80:I80"/>
    <mergeCell ref="J80:K80"/>
    <mergeCell ref="L80:M80"/>
    <mergeCell ref="N80:O80"/>
    <mergeCell ref="C74:P74"/>
    <mergeCell ref="J75:K75"/>
    <mergeCell ref="L75:M75"/>
    <mergeCell ref="N75:O75"/>
    <mergeCell ref="C76:I76"/>
    <mergeCell ref="J76:K76"/>
    <mergeCell ref="L76:M76"/>
    <mergeCell ref="N76:O76"/>
    <mergeCell ref="L79:M79"/>
    <mergeCell ref="N79:O79"/>
    <mergeCell ref="C79:I79"/>
    <mergeCell ref="J79:K79"/>
    <mergeCell ref="C73:I73"/>
    <mergeCell ref="D51:I51"/>
    <mergeCell ref="K53:K55"/>
    <mergeCell ref="M53:M55"/>
    <mergeCell ref="O53:O55"/>
    <mergeCell ref="B93:G93"/>
    <mergeCell ref="B90:G90"/>
    <mergeCell ref="I90:M90"/>
    <mergeCell ref="B92:G92"/>
    <mergeCell ref="B84:G84"/>
    <mergeCell ref="I84:M84"/>
    <mergeCell ref="B89:G89"/>
    <mergeCell ref="I89:M89"/>
    <mergeCell ref="B91:G91"/>
    <mergeCell ref="B81:I81"/>
    <mergeCell ref="J81:K81"/>
    <mergeCell ref="L81:M81"/>
    <mergeCell ref="N81:O81"/>
    <mergeCell ref="C77:P77"/>
    <mergeCell ref="J78:K78"/>
    <mergeCell ref="L78:M78"/>
    <mergeCell ref="N78:O78"/>
    <mergeCell ref="J73:K73"/>
    <mergeCell ref="L73:M73"/>
    <mergeCell ref="N73:O73"/>
    <mergeCell ref="K70:K72"/>
    <mergeCell ref="M70:M72"/>
    <mergeCell ref="O70:O72"/>
    <mergeCell ref="J69:K69"/>
    <mergeCell ref="L69:M69"/>
    <mergeCell ref="N69:O69"/>
    <mergeCell ref="C61:I61"/>
    <mergeCell ref="J61:K61"/>
    <mergeCell ref="L61:M61"/>
    <mergeCell ref="N61:O61"/>
    <mergeCell ref="C62:P62"/>
    <mergeCell ref="K47:K51"/>
    <mergeCell ref="M47:M51"/>
    <mergeCell ref="O47:O51"/>
    <mergeCell ref="K56:K60"/>
    <mergeCell ref="M56:M60"/>
    <mergeCell ref="O56:O60"/>
    <mergeCell ref="L36:M36"/>
    <mergeCell ref="N36:O36"/>
    <mergeCell ref="M32:M35"/>
    <mergeCell ref="O32:O35"/>
    <mergeCell ref="O39:O42"/>
    <mergeCell ref="N43:O43"/>
    <mergeCell ref="N44:O44"/>
    <mergeCell ref="D28:I28"/>
    <mergeCell ref="C32:I32"/>
    <mergeCell ref="K32:K35"/>
    <mergeCell ref="K39:K42"/>
    <mergeCell ref="J43:K43"/>
    <mergeCell ref="J44:K44"/>
    <mergeCell ref="M39:M42"/>
    <mergeCell ref="L43:M43"/>
    <mergeCell ref="L44:M44"/>
    <mergeCell ref="P13:P14"/>
    <mergeCell ref="B15:P15"/>
    <mergeCell ref="D19:I19"/>
    <mergeCell ref="M19:M23"/>
    <mergeCell ref="L24:M24"/>
    <mergeCell ref="O19:O23"/>
    <mergeCell ref="N24:O24"/>
    <mergeCell ref="K19:K23"/>
    <mergeCell ref="J24:K24"/>
    <mergeCell ref="B16:B36"/>
    <mergeCell ref="C16:P16"/>
    <mergeCell ref="J17:K17"/>
    <mergeCell ref="L17:M17"/>
    <mergeCell ref="N17:O17"/>
    <mergeCell ref="J26:K26"/>
    <mergeCell ref="J27:K27"/>
    <mergeCell ref="J25:K25"/>
    <mergeCell ref="L25:M25"/>
    <mergeCell ref="N25:O25"/>
    <mergeCell ref="J31:K31"/>
    <mergeCell ref="L31:M31"/>
    <mergeCell ref="N31:O31"/>
    <mergeCell ref="L27:M27"/>
    <mergeCell ref="N27:O27"/>
    <mergeCell ref="J30:K30"/>
    <mergeCell ref="L30:M30"/>
    <mergeCell ref="N30:O30"/>
    <mergeCell ref="K63:K68"/>
    <mergeCell ref="M63:M68"/>
    <mergeCell ref="O63:O68"/>
    <mergeCell ref="B13:I14"/>
    <mergeCell ref="J13:K14"/>
    <mergeCell ref="L13:M14"/>
    <mergeCell ref="N13:O14"/>
    <mergeCell ref="L26:M26"/>
    <mergeCell ref="N26:O26"/>
    <mergeCell ref="J29:K29"/>
    <mergeCell ref="L29:M29"/>
    <mergeCell ref="N29:O29"/>
    <mergeCell ref="L28:M28"/>
    <mergeCell ref="N28:O28"/>
    <mergeCell ref="J28:K28"/>
    <mergeCell ref="C38:P38"/>
    <mergeCell ref="J52:K52"/>
    <mergeCell ref="L52:M52"/>
    <mergeCell ref="N52:O52"/>
    <mergeCell ref="C36:I36"/>
    <mergeCell ref="J36:K36"/>
  </mergeCells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&amp;L&amp;G&amp;C&amp;"-,Italic"GRE-QMS-F26&amp;"-,Regular"
&amp;"-,Bold"&amp;14ACTUAL ASSESSMENT SCORECARD&amp;R&amp;G</oddHeader>
    <oddFooter>&amp;C&amp;6GreenRE Sdn Bhd
Wisma REHDA No. 2C, Jalan SS5D/6, Kelana Jaya 47301, Petaling Jaya, Selangor Darul Ehsan Malaysia.
Tel. No.: +603-7803 2978     Fax No.: +603-7803 5285     Website: www.greenre.org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AA - NDC V1.0</vt:lpstr>
      <vt:lpstr>'AA - NDC V1.0'!Print_Area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Firdaus Rusdi</dc:creator>
  <cp:lastModifiedBy>user</cp:lastModifiedBy>
  <cp:lastPrinted>2016-12-19T08:31:05Z</cp:lastPrinted>
  <dcterms:created xsi:type="dcterms:W3CDTF">2016-10-13T03:52:53Z</dcterms:created>
  <dcterms:modified xsi:type="dcterms:W3CDTF">2024-04-03T07:27:42Z</dcterms:modified>
</cp:coreProperties>
</file>